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_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<sst xmlns="http://schemas.openxmlformats.org/spreadsheetml/2006/main" xmlns:a="http://schemas.openxmlformats.org/drawingml/2006/main" xmlns:a15="http://schemas.microsoft.com/office/drawing/2012/main" xmlns:asvg="http://schemas.microsoft.com/office/drawing/2016/SVG/main" xmlns:c="http://schemas.openxmlformats.org/drawingml/2006/chart" xmlns:co="http://ncloudtech.com" xmlns:co-ooxml="http://ncloudtech.com/ooxml" xmlns:m="http://schemas.openxmlformats.org/officeDocument/2006/math" xmlns:mc="http://schemas.openxmlformats.org/markup-compatibility/2006" xmlns:o="urn:schemas-microsoft-com:office:office" xmlns:p="http://schemas.openxmlformats.org/presentationml/2006/main" xmlns:pic="http://schemas.openxmlformats.org/drawingml/2006/picture" xmlns:r="http://schemas.openxmlformats.org/officeDocument/2006/relationships" xmlns:s="http://schemas.openxmlformats.org/officeDocument/2006/sharedTypes" xmlns:sl="http://schemas.openxmlformats.org/schemaLibrary/2006/main" xmlns:v="urn:schemas-microsoft-com:vml" xmlns:w="http://schemas.openxmlformats.org/wordprocessingml/2006/main" xmlns:w14="http://schemas.microsoft.com/office/word/2010/wordml" xmlns:w15="http://schemas.microsoft.com/office/word/2012/wordml" xmlns:wp="http://schemas.openxmlformats.org/drawingml/2006/wordprocessingDrawing" xmlns:wpg="http://schemas.microsoft.com/office/word/2010/wordprocessingGroup" xmlns:wps="http://schemas.microsoft.com/office/word/2010/wordprocessingShape" xmlns:x="urn:schemas-microsoft-com:office:excel" xmlns:x14="http://schemas.microsoft.com/office/spreadsheetml/2009/9/main" xmlns:xdr="http://schemas.openxmlformats.org/drawingml/2006/spreadsheetDrawing" xmlns:xm="http://schemas.microsoft.com/office/excel/2006/main" mc:Ignorable="co co-ooxml w14 x14 w15">
  <si>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СНТ "Лесное"                                                     </t>
  </si>
  <si>
    <t>Карточка счета 71.01 за 2025 г.</t>
  </si>
  <si>
    <t>Выводимые данные: БУ (данные бухгалтерского учета)</t>
  </si>
  <si>
    <t>Период</t>
  </si>
  <si>
    <t>Документ</t>
  </si>
  <si>
    <t>Сальдо на начало</t>
  </si>
  <si>
    <t>13.01.2025</t>
  </si>
  <si>
    <t>услуги нотариуса</t>
  </si>
  <si>
    <t>16.10.2025</t>
  </si>
  <si>
    <t>Итого</t>
  </si>
  <si>
    <t>28.01.2025</t>
  </si>
  <si>
    <t>почтовые расходы</t>
  </si>
  <si>
    <t>18.02.2025</t>
  </si>
  <si>
    <t>01.08.2025</t>
  </si>
  <si>
    <t>канцтовары</t>
  </si>
  <si>
    <t>24.03.2025</t>
  </si>
  <si>
    <t>11.07.2025</t>
  </si>
  <si>
    <t>06.10.2025</t>
  </si>
  <si>
    <t>08.04.2025</t>
  </si>
  <si>
    <t>расходы на субботник</t>
  </si>
  <si>
    <t>13.09.2025</t>
  </si>
  <si>
    <t>расходы на проведение собрания (тенты)</t>
  </si>
  <si>
    <t>23.05.2025</t>
  </si>
  <si>
    <t>содержание сайта</t>
  </si>
  <si>
    <r>
      <rPr>
        <rFont val="Arial"/>
        <b val="false"/>
        <i val="false"/>
        <color rgb="000000" tint="0"/>
        <sz val="9"/>
      </rPr>
      <t>Транспортирование промышленных и строительных отходов/ конт. 8м3/</t>
    </r>
  </si>
  <si>
    <t>фактические расходы 2025</t>
  </si>
  <si>
    <r>
      <rPr>
        <rFont val="Times New Roman"/>
        <sz val="12"/>
      </rPr>
      <t>канцелярские расходы</t>
    </r>
  </si>
  <si>
    <r>
      <rPr>
        <rFont val="Times New Roman"/>
        <sz val="12"/>
      </rPr>
      <t>почтовые расходы</t>
    </r>
  </si>
  <si>
    <r>
      <rPr>
        <rFont val="Times New Roman"/>
        <sz val="12"/>
      </rPr>
      <t>программное обеспечение</t>
    </r>
  </si>
  <si>
    <r>
      <rPr>
        <rFont val="Times New Roman"/>
        <sz val="12"/>
      </rPr>
      <t>проведение собраний</t>
    </r>
    <r>
      <t xml:space="preserve">
</t>
    </r>
  </si>
  <si>
    <r>
      <rPr>
        <rFont val="Times New Roman"/>
        <sz val="12"/>
      </rPr>
      <t>содержание сайта</t>
    </r>
  </si>
  <si>
    <r>
      <rPr>
        <rFont val="Times New Roman"/>
        <sz val="12"/>
      </rPr>
      <t>расходы на субботник</t>
    </r>
  </si>
  <si>
    <t>Карточка счета 51 за 2025 г.</t>
  </si>
  <si>
    <t>Отбор: Статьи движения денежных средств Равно "Оплата поставщикам (подрядчикам)"</t>
  </si>
  <si>
    <t>12.01.2025</t>
  </si>
  <si>
    <t>программы на платформе- 1С</t>
  </si>
  <si>
    <t>10.04.2025</t>
  </si>
  <si>
    <t>12.02.2025</t>
  </si>
  <si>
    <t>вывоз ТБО</t>
  </si>
  <si>
    <t>02.03.2025</t>
  </si>
  <si>
    <t>31.03.2025</t>
  </si>
  <si>
    <t>29.04.2025</t>
  </si>
  <si>
    <t>02.06.2025</t>
  </si>
  <si>
    <t>05.07.2025</t>
  </si>
  <si>
    <t>02.08.2025</t>
  </si>
  <si>
    <t>31.08.2025</t>
  </si>
  <si>
    <t>19.09.2025</t>
  </si>
  <si>
    <t>31.10.2025</t>
  </si>
  <si>
    <t>сопровождению программы для ЭВМ "Контур.Экстерн"</t>
  </si>
  <si>
    <t>24.09.2025</t>
  </si>
  <si>
    <t>пожарно-дренажная канава</t>
  </si>
  <si>
    <t>Обороты за период и сальдо на конец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</si>
</sst>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0.00" formatCode="0.00" numFmtId="1002"/>
    <numFmt co:extendedFormatCode="0.00;-0.00" formatCode="0.00;-0.00" numFmtId="1003"/>
  </numFmts>
  <fonts count="11">
    <font>
      <name val="Calibri"/>
      <sz val="11"/>
    </font>
    <font>
      <name val="Arial"/>
      <sz val="8"/>
    </font>
    <font>
      <name val="Arial"/>
      <b val="true"/>
      <sz val="10"/>
    </font>
    <font>
      <name val="Arial"/>
      <b val="true"/>
      <sz val="12"/>
    </font>
    <font>
      <name val="Arial"/>
      <color rgb="003F2F" tint="0"/>
      <sz val="10"/>
    </font>
    <font>
      <name val="Arial"/>
      <sz val="9"/>
    </font>
    <font>
      <name val="Arial"/>
      <b val="false"/>
      <color rgb="003F2F" tint="0"/>
      <sz val="10"/>
    </font>
    <font>
      <name val="Arial"/>
      <b val="false"/>
      <i val="false"/>
      <color rgb="000000" tint="0"/>
      <sz val="9"/>
    </font>
    <font>
      <name val="Arial"/>
      <b val="false"/>
      <color rgb="000000" tint="0"/>
      <sz val="9"/>
    </font>
    <font>
      <name val="Times New Roman"/>
      <sz val="12"/>
    </font>
    <font>
      <name val="Arial"/>
      <b val="true"/>
      <color rgb="003F2F" tint="0"/>
      <sz val="10"/>
    </font>
  </fonts>
  <fills count="6">
    <fill>
      <patternFill patternType="none"/>
    </fill>
    <fill>
      <patternFill patternType="gray125"/>
    </fill>
    <fill>
      <patternFill patternType="solid">
        <fgColor rgb="D6E5CB" tint="0"/>
      </patternFill>
    </fill>
    <fill>
      <patternFill patternType="solid">
        <fgColor rgb="E4F0DD" tint="0"/>
      </patternFill>
    </fill>
    <fill>
      <patternFill patternType="none"/>
    </fill>
    <fill>
      <patternFill patternType="solid">
        <fgColor rgb="FFFFFF" tint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A0A0A0" tint="0"/>
      </left>
      <right style="none">
        <color rgb="000000" tint="0"/>
      </right>
      <top style="thin">
        <color rgb="A0A0A0" tint="0"/>
      </top>
      <bottom style="thin">
        <color rgb="A0A0A0" tint="0"/>
      </bottom>
    </border>
    <border>
      <left style="thin">
        <color rgb="A0A0A0" tint="0"/>
      </left>
      <right style="thin">
        <color rgb="A0A0A0" tint="0"/>
      </right>
      <top style="thin">
        <color rgb="A0A0A0" tint="0"/>
      </top>
      <bottom style="thin">
        <color rgb="A0A0A0" tint="0"/>
      </bottom>
    </border>
    <border>
      <left style="thin">
        <color rgb="A0A0A0" tint="0"/>
      </left>
      <right style="none">
        <color rgb="000000" tint="0"/>
      </right>
      <bottom style="thin">
        <color rgb="A0A0A0" tint="0"/>
      </bottom>
    </border>
    <border>
      <left style="thin">
        <color rgb="A0A0A0" tint="0"/>
      </left>
      <right style="thin">
        <color rgb="A0A0A0" tint="0"/>
      </right>
      <bottom style="thin">
        <color rgb="A0A0A0" tint="0"/>
      </bottom>
    </border>
    <border>
      <left style="none">
        <color rgb="A0A0A0" tint="0"/>
      </left>
      <right style="thin">
        <color rgb="A0A0A0" tint="0"/>
      </right>
      <top style="thin">
        <color rgb="A0A0A0" tint="0"/>
      </top>
      <bottom style="thin">
        <color rgb="A0A0A0" tint="0"/>
      </bottom>
    </border>
    <border>
      <left style="thin">
        <color rgb="ACC8BD" tint="0"/>
      </left>
      <right style="thin">
        <color rgb="ACC8BD" tint="0"/>
      </right>
      <top style="thin">
        <color rgb="ACC8BD" tint="0"/>
      </top>
      <bottom style="thin">
        <color rgb="ACC8BD" tint="0"/>
      </bottom>
    </border>
    <border>
      <right style="thin">
        <color rgb="ACC8BD" tint="0"/>
      </right>
      <top style="thin">
        <color rgb="ACC8BD" tint="0"/>
      </top>
      <bottom style="thin">
        <color rgb="ACC8BD" tint="0"/>
      </bottom>
    </border>
    <border>
      <left style="none">
        <color rgb="ACC8BD" tint="0"/>
      </left>
      <right style="thin">
        <color rgb="ACC8BD" tint="0"/>
      </right>
      <top style="thin">
        <color rgb="ACC8BD" tint="0"/>
      </top>
      <bottom style="thin">
        <color rgb="ACC8BD" tint="0"/>
      </bottom>
    </border>
    <border>
      <right style="thin">
        <color rgb="A0A0A0" tint="0"/>
      </right>
      <top style="thin">
        <color rgb="A0A0A0" tint="0"/>
      </top>
      <bottom style="thin">
        <color rgb="A0A0A0" tint="0"/>
      </bottom>
    </border>
  </borders>
  <cellStyleXfs count="1">
    <xf applyFont="true" applyNumberFormat="true" borderId="0" fillId="0" fontId="1" numFmtId="1000" quotePrefix="false"/>
  </cellStyleXfs>
  <cellXfs count="29">
    <xf applyFont="true" applyNumberFormat="true" borderId="0" fillId="0" fontId="1" numFmtId="1000" quotePrefix="false"/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1" numFmtId="1000" quotePrefix="false">
      <alignment wrapText="true"/>
    </xf>
    <xf applyFont="true" applyNumberFormat="true" borderId="0" fillId="0" fontId="3" numFmtId="1000" quotePrefix="false"/>
    <xf applyAlignment="true" applyFont="true" applyNumberFormat="true" borderId="0" fillId="0" fontId="1" numFmtId="1000" quotePrefix="false">
      <alignment vertical="top" wrapText="true"/>
    </xf>
    <xf applyAlignment="true" applyBorder="true" applyFill="true" applyFont="true" applyNumberFormat="true" borderId="1" fillId="2" fontId="4" numFmtId="1000" quotePrefix="false">
      <alignment vertical="top"/>
    </xf>
    <xf applyAlignment="true" applyBorder="true" applyFill="true" applyFont="true" applyNumberFormat="true" borderId="2" fillId="2" fontId="4" numFmtId="1000" quotePrefix="false">
      <alignment vertical="top"/>
    </xf>
    <xf applyAlignment="true" applyBorder="true" applyFill="true" applyFont="true" applyNumberFormat="true" borderId="3" fillId="2" fontId="4" numFmtId="1000" quotePrefix="false">
      <alignment vertical="top"/>
    </xf>
    <xf applyAlignment="true" applyBorder="true" applyFill="true" applyFont="true" applyNumberFormat="true" borderId="4" fillId="2" fontId="4" numFmtId="1000" quotePrefix="false">
      <alignment vertical="top"/>
    </xf>
    <xf applyAlignment="true" applyBorder="true" applyFill="true" applyFont="true" applyNumberFormat="true" borderId="5" fillId="2" fontId="4" numFmtId="1000" quotePrefix="false">
      <alignment vertical="top"/>
    </xf>
    <xf applyAlignment="true" applyBorder="true" applyFill="true" applyFont="true" applyNumberFormat="true" borderId="6" fillId="3" fontId="4" numFmtId="1000" quotePrefix="false">
      <alignment vertical="top"/>
    </xf>
    <xf applyAlignment="true" applyBorder="true" applyFill="true" applyFont="true" applyNumberFormat="true" borderId="7" fillId="3" fontId="4" numFmtId="1000" quotePrefix="false">
      <alignment vertical="top"/>
    </xf>
    <xf applyAlignment="true" applyBorder="true" applyFont="true" applyNumberFormat="true" borderId="6" fillId="0" fontId="5" numFmtId="1000" quotePrefix="false">
      <alignment vertical="top"/>
    </xf>
    <xf applyAlignment="true" applyBorder="true" applyFont="true" applyNumberFormat="true" borderId="6" fillId="0" fontId="5" numFmtId="1000" quotePrefix="false">
      <alignment vertical="top" wrapText="true"/>
    </xf>
    <xf applyAlignment="true" applyBorder="true" applyFont="true" applyNumberFormat="true" borderId="8" fillId="0" fontId="5" numFmtId="1001" quotePrefix="false">
      <alignment horizontal="right" vertical="top" wrapText="true"/>
    </xf>
    <xf applyAlignment="true" applyBorder="true" applyFont="true" applyNumberFormat="true" borderId="8" fillId="0" fontId="5" numFmtId="1002" quotePrefix="false">
      <alignment horizontal="right" vertical="top" wrapText="true"/>
    </xf>
    <xf applyAlignment="true" applyBorder="true" applyFill="true" applyFont="true" applyNumberFormat="true" borderId="6" fillId="4" fontId="6" numFmtId="14" quotePrefix="false">
      <alignment vertical="top"/>
    </xf>
    <xf applyAlignment="true" applyBorder="true" applyFill="true" applyFont="true" applyNumberFormat="true" borderId="6" fillId="5" fontId="7" numFmtId="1000" quotePrefix="false">
      <alignment vertical="top" wrapText="true"/>
    </xf>
    <xf applyFill="true" applyFont="true" applyNumberFormat="true" borderId="0" fillId="4" fontId="8" numFmtId="1003" quotePrefix="false"/>
    <xf applyFont="true" applyNumberFormat="true" borderId="0" fillId="0" fontId="9" numFmtId="1000" quotePrefix="false"/>
    <xf applyFont="true" applyNumberFormat="true" borderId="0" fillId="0" fontId="9" numFmtId="1000" quotePrefix="false"/>
    <xf applyAlignment="true" applyFont="true" applyNumberFormat="true" borderId="0" fillId="0" fontId="9" numFmtId="1000" quotePrefix="false">
      <alignment vertical="top"/>
    </xf>
    <xf applyFont="true" applyNumberFormat="true" borderId="0" fillId="0" fontId="9" numFmtId="1003" quotePrefix="false"/>
    <xf borderId="0" fillId="0" fontId="0" quotePrefix="false"/>
    <xf applyAlignment="true" applyBorder="true" applyFill="true" applyFont="true" applyNumberFormat="true" borderId="9" fillId="2" fontId="4" numFmtId="1000" quotePrefix="false">
      <alignment vertical="top"/>
    </xf>
    <xf applyAlignment="true" applyBorder="true" applyFont="true" applyNumberFormat="true" borderId="7" fillId="0" fontId="5" numFmtId="1001" quotePrefix="false">
      <alignment horizontal="right" vertical="top" wrapText="true"/>
    </xf>
    <xf applyAlignment="true" applyBorder="true" applyFill="true" applyFont="true" applyNumberFormat="true" borderId="6" fillId="3" fontId="10" numFmtId="1000" quotePrefix="false">
      <alignment vertical="top"/>
    </xf>
    <xf applyAlignment="true" applyBorder="true" applyFill="true" applyFont="true" applyNumberFormat="true" borderId="7" fillId="3" fontId="10" numFmtId="1000" quotePrefix="false">
      <alignment vertical="top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false" summaryRight="false"/>
    <pageSetUpPr fitToPage="true"/>
  </sheetPr>
  <dimension ref="A1:D39"/>
  <sheetViews>
    <sheetView showZeros="true" workbookViewId="0"/>
  </sheetViews>
  <sheetFormatPr baseColWidth="8" customHeight="false" defaultColWidth="7.2139497139992" defaultRowHeight="11.3999996185303" zeroHeight="false"/>
  <cols>
    <col bestFit="true" customWidth="true" max="1" min="1" outlineLevel="0" style="1" width="9.5873756015338"/>
    <col customWidth="true" max="2" min="2" outlineLevel="0" style="1" width="26.1601506391014"/>
    <col customWidth="true" hidden="false" max="3" min="3" outlineLevel="0" style="1" width="19.5831535519739"/>
    <col customWidth="true" hidden="false" max="4" min="4" outlineLevel="0" width="17.3481137209506"/>
  </cols>
  <sheetData>
    <row customHeight="true" ht="12.75" outlineLevel="0" r="1">
      <c r="A1" s="2" t="s">
        <v>0</v>
      </c>
      <c r="B1" s="3" t="n"/>
    </row>
    <row customHeight="true" ht="15.75" outlineLevel="0" r="2">
      <c r="A2" s="4" t="s">
        <v>1</v>
      </c>
      <c r="B2" s="3" t="n"/>
    </row>
    <row customFormat="true" customHeight="true" ht="2" outlineLevel="0" r="3" s="1"/>
    <row customHeight="true" ht="11.25" outlineLevel="0" r="4">
      <c r="A4" s="5" t="s">
        <v>2</v>
      </c>
      <c r="B4" s="5" t="s"/>
      <c r="C4" s="5" t="s"/>
    </row>
    <row customFormat="true" customHeight="true" ht="2" outlineLevel="0" r="5" s="1">
      <c r="A5" s="5" t="n"/>
      <c r="B5" s="5" t="n"/>
      <c r="C5" s="3" t="n"/>
    </row>
    <row customHeight="true" ht="12.75" outlineLevel="0" r="6">
      <c r="A6" s="6" t="s">
        <v>3</v>
      </c>
      <c r="B6" s="7" t="s">
        <v>4</v>
      </c>
    </row>
    <row customHeight="true" ht="12.75" outlineLevel="0" r="7">
      <c r="A7" s="8" t="s"/>
      <c r="B7" s="9" t="s"/>
      <c r="C7" s="10" t="n"/>
    </row>
    <row customHeight="true" ht="12.75" outlineLevel="0" r="8">
      <c r="A8" s="11" t="s">
        <v>5</v>
      </c>
      <c r="B8" s="12" t="s"/>
    </row>
    <row customHeight="true" hidden="false" ht="19.400146484375" outlineLevel="0" r="9">
      <c r="A9" s="13" t="s">
        <v>6</v>
      </c>
      <c r="B9" s="14" t="s">
        <v>7</v>
      </c>
      <c r="C9" s="15" t="n">
        <v>2800</v>
      </c>
    </row>
    <row customHeight="true" hidden="false" ht="19.400146484375" outlineLevel="0" r="10">
      <c r="A10" s="13" t="s">
        <v>8</v>
      </c>
      <c r="B10" s="14" t="s">
        <v>7</v>
      </c>
      <c r="C10" s="15" t="n">
        <v>2000</v>
      </c>
    </row>
    <row customHeight="true" hidden="false" ht="19.400146484375" outlineLevel="0" r="11">
      <c r="A11" s="13" t="n"/>
      <c r="B11" s="14" t="s">
        <v>9</v>
      </c>
      <c r="C11" s="16" t="n">
        <f aca="false" ca="false" dt2D="false" dtr="false" t="normal">SUM(C9:C10)</f>
        <v>4800</v>
      </c>
    </row>
    <row customHeight="true" hidden="false" ht="19.400146484375" outlineLevel="0" r="12">
      <c r="A12" s="13" t="s">
        <v>10</v>
      </c>
      <c r="B12" s="14" t="s">
        <v>11</v>
      </c>
      <c r="C12" s="16" t="n">
        <v>147</v>
      </c>
    </row>
    <row customHeight="true" hidden="false" ht="19.400146484375" outlineLevel="0" r="13">
      <c r="A13" s="13" t="s">
        <v>10</v>
      </c>
      <c r="B13" s="14" t="s">
        <v>11</v>
      </c>
      <c r="C13" s="15" t="n">
        <v>1284</v>
      </c>
    </row>
    <row customHeight="true" hidden="false" ht="19.400146484375" outlineLevel="0" r="14">
      <c r="A14" s="13" t="s">
        <v>12</v>
      </c>
      <c r="B14" s="14" t="s">
        <v>11</v>
      </c>
      <c r="C14" s="16" t="n">
        <v>171.6</v>
      </c>
    </row>
    <row customHeight="true" hidden="false" ht="19.400146484375" outlineLevel="0" r="15">
      <c r="A15" s="13" t="s">
        <v>12</v>
      </c>
      <c r="B15" s="14" t="s">
        <v>11</v>
      </c>
      <c r="C15" s="16" t="n">
        <v>24</v>
      </c>
    </row>
    <row customHeight="true" hidden="false" ht="19.400146484375" outlineLevel="0" r="16">
      <c r="A16" s="13" t="s">
        <v>13</v>
      </c>
      <c r="B16" s="14" t="s">
        <v>11</v>
      </c>
      <c r="C16" s="16" t="n">
        <v>349</v>
      </c>
    </row>
    <row customHeight="true" hidden="false" ht="19.400146484375" outlineLevel="0" r="17">
      <c r="A17" s="13" t="n"/>
      <c r="B17" s="14" t="s">
        <v>9</v>
      </c>
      <c r="C17" s="16" t="n">
        <f aca="false" ca="false" dt2D="false" dtr="false" t="normal">SUM(C12:C16)</f>
        <v>1975.6</v>
      </c>
    </row>
    <row customHeight="true" hidden="false" ht="19.400146484375" outlineLevel="0" r="18">
      <c r="A18" s="13" t="s">
        <v>12</v>
      </c>
      <c r="B18" s="14" t="s">
        <v>14</v>
      </c>
      <c r="C18" s="16" t="n">
        <v>540</v>
      </c>
    </row>
    <row customHeight="true" hidden="false" ht="19.400146484375" outlineLevel="0" r="19">
      <c r="A19" s="13" t="s">
        <v>12</v>
      </c>
      <c r="B19" s="14" t="s">
        <v>14</v>
      </c>
      <c r="C19" s="16" t="n">
        <v>238.8</v>
      </c>
    </row>
    <row customHeight="true" hidden="false" ht="19.400146484375" outlineLevel="0" r="20">
      <c r="A20" s="13" t="s">
        <v>15</v>
      </c>
      <c r="B20" s="14" t="s">
        <v>14</v>
      </c>
      <c r="C20" s="16" t="n">
        <v>691</v>
      </c>
    </row>
    <row customHeight="true" hidden="false" ht="19.400146484375" outlineLevel="0" r="21">
      <c r="A21" s="13" t="s">
        <v>16</v>
      </c>
      <c r="B21" s="14" t="s">
        <v>14</v>
      </c>
      <c r="C21" s="15" t="n">
        <v>1842</v>
      </c>
    </row>
    <row customHeight="true" hidden="false" ht="19.400146484375" outlineLevel="0" r="22">
      <c r="A22" s="13" t="s">
        <v>16</v>
      </c>
      <c r="B22" s="14" t="s">
        <v>14</v>
      </c>
      <c r="C22" s="16" t="n">
        <v>375</v>
      </c>
    </row>
    <row customHeight="true" hidden="false" ht="19.400146484375" outlineLevel="0" r="23">
      <c r="A23" s="13" t="s">
        <v>17</v>
      </c>
      <c r="B23" s="14" t="s">
        <v>14</v>
      </c>
      <c r="C23" s="16" t="n">
        <v>420</v>
      </c>
    </row>
    <row customHeight="true" hidden="false" ht="19.400146484375" outlineLevel="0" r="24">
      <c r="A24" s="13" t="n"/>
      <c r="B24" s="14" t="s">
        <v>9</v>
      </c>
      <c r="C24" s="15" t="n">
        <f aca="false" ca="false" dt2D="false" dtr="false" t="normal">SUM(C18:C23)</f>
        <v>4106.8</v>
      </c>
    </row>
    <row customHeight="true" hidden="false" ht="19.400146484375" outlineLevel="0" r="25">
      <c r="A25" s="13" t="s">
        <v>18</v>
      </c>
      <c r="B25" s="14" t="s">
        <v>19</v>
      </c>
      <c r="C25" s="15" t="n">
        <v>3065</v>
      </c>
    </row>
    <row customHeight="true" hidden="false" ht="19.400146484375" outlineLevel="0" r="26">
      <c r="A26" s="13" t="s">
        <v>20</v>
      </c>
      <c r="B26" s="14" t="s">
        <v>21</v>
      </c>
      <c r="C26" s="15" t="n">
        <v>9780</v>
      </c>
    </row>
    <row customHeight="true" hidden="false" ht="19.400146484375" outlineLevel="0" r="27">
      <c r="A27" s="13" t="s">
        <v>22</v>
      </c>
      <c r="B27" s="14" t="s">
        <v>23</v>
      </c>
      <c r="C27" s="15" t="n">
        <v>4871</v>
      </c>
    </row>
    <row customHeight="true" hidden="false" ht="36.5972595214844" outlineLevel="0" r="28">
      <c r="A28" s="17" t="n">
        <v>45752</v>
      </c>
      <c r="B28" s="18" t="s">
        <v>24</v>
      </c>
      <c r="C28" s="19" t="n">
        <v>22500</v>
      </c>
    </row>
    <row outlineLevel="0" r="29">
      <c r="C29" s="1" t="s">
        <v>25</v>
      </c>
    </row>
    <row outlineLevel="0" r="30">
      <c r="B30" s="20" t="s">
        <v>26</v>
      </c>
      <c r="C30" s="20" t="n">
        <f aca="false" ca="false" dt2D="false" dtr="false" t="normal">SUM(C24)</f>
        <v>4106.8</v>
      </c>
      <c r="D30" s="21" t="n">
        <v>5000</v>
      </c>
    </row>
    <row outlineLevel="0" r="31">
      <c r="B31" s="20" t="s">
        <v>27</v>
      </c>
      <c r="C31" s="20" t="n">
        <f aca="false" ca="false" dt2D="false" dtr="false" t="normal">SUM(C17)</f>
        <v>1975.6</v>
      </c>
      <c r="D31" s="21" t="n">
        <v>2500</v>
      </c>
    </row>
    <row outlineLevel="0" r="32">
      <c r="B32" s="20" t="s">
        <v>28</v>
      </c>
      <c r="C32" s="20" t="n">
        <f aca="false" ca="false" dt2D="false" dtr="false" t="normal">9000+14800</f>
        <v>23800</v>
      </c>
      <c r="D32" s="21" t="n">
        <v>26000</v>
      </c>
    </row>
    <row customHeight="true" hidden="false" ht="16.05078125" outlineLevel="0" r="33">
      <c r="B33" s="22" t="s">
        <v>29</v>
      </c>
      <c r="C33" s="20" t="n">
        <f aca="false" ca="false" dt2D="false" dtr="false" t="normal">SUM(C26+25000)</f>
        <v>34780</v>
      </c>
      <c r="D33" s="21" t="n">
        <v>30000</v>
      </c>
    </row>
    <row outlineLevel="0" r="34">
      <c r="B34" s="20" t="s">
        <v>30</v>
      </c>
      <c r="C34" s="20" t="n">
        <f aca="false" ca="false" dt2D="false" dtr="false" t="normal">SUM(C27)</f>
        <v>4871</v>
      </c>
      <c r="D34" s="23" t="n">
        <f aca="false" ca="false" dt2D="false" dtr="false" t="normal">693*12-693*12*30%+4900</f>
        <v>10721.2</v>
      </c>
    </row>
    <row outlineLevel="0" r="35">
      <c r="B35" s="20" t="s">
        <v>31</v>
      </c>
      <c r="C35" s="20" t="n">
        <f aca="false" ca="false" dt2D="false" dtr="false" t="normal">3065+C28</f>
        <v>25565</v>
      </c>
      <c r="D35" s="21" t="n">
        <v>30000</v>
      </c>
    </row>
    <row outlineLevel="0" r="36">
      <c r="D36" s="0" t="n"/>
    </row>
  </sheetData>
  <mergeCells count="4">
    <mergeCell ref="A6:A7"/>
    <mergeCell ref="B6:B7"/>
    <mergeCell ref="A4:C4"/>
    <mergeCell ref="A8:B8"/>
  </mergeCells>
  <pageMargins bottom="0.393700778484344" footer="0" header="0" left="0.196850389242172" right="0.196850389242172" top="0.393700778484344"/>
  <pageSetup fitToHeight="0" fitToWidth="1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28"/>
  <sheetViews>
    <sheetView showZeros="true" workbookViewId="0"/>
  </sheetViews>
  <sheetFormatPr baseColWidth="8" customHeight="false" defaultColWidth="10.7884703773945" defaultRowHeight="15" zeroHeight="false"/>
  <cols>
    <col customWidth="true" hidden="false" max="2" min="2" outlineLevel="0" width="26.1427982488594"/>
  </cols>
  <sheetData>
    <row outlineLevel="0" r="1">
      <c r="A1" s="2" t="s">
        <v>0</v>
      </c>
      <c r="B1" s="3" t="n"/>
      <c r="C1" s="1" t="n"/>
      <c r="D1" s="1" t="n"/>
    </row>
    <row outlineLevel="0" r="2">
      <c r="A2" s="4" t="s">
        <v>32</v>
      </c>
      <c r="B2" s="3" t="n"/>
      <c r="C2" s="1" t="n"/>
      <c r="D2" s="1" t="n"/>
    </row>
    <row outlineLevel="0" r="3">
      <c r="A3" s="1" t="n"/>
      <c r="B3" s="1" t="n"/>
      <c r="C3" s="1" t="n"/>
      <c r="D3" s="1" t="n"/>
    </row>
    <row outlineLevel="0" r="4">
      <c r="A4" s="5" t="s">
        <v>2</v>
      </c>
      <c r="B4" s="5" t="s"/>
      <c r="C4" s="5" t="s"/>
      <c r="D4" s="5" t="s"/>
    </row>
    <row outlineLevel="0" r="5">
      <c r="A5" s="5" t="n"/>
      <c r="B5" s="5" t="n"/>
      <c r="C5" s="3" t="n"/>
      <c r="D5" s="3" t="n"/>
    </row>
    <row outlineLevel="0" r="6">
      <c r="A6" s="5" t="s">
        <v>33</v>
      </c>
      <c r="B6" s="5" t="s"/>
      <c r="C6" s="5" t="s"/>
      <c r="D6" s="5" t="s"/>
    </row>
    <row outlineLevel="0" r="7">
      <c r="A7" s="5" t="n"/>
      <c r="B7" s="5" t="n"/>
      <c r="C7" s="3" t="n"/>
      <c r="D7" s="3" t="n"/>
    </row>
    <row outlineLevel="0" r="8">
      <c r="A8" s="6" t="s">
        <v>3</v>
      </c>
      <c r="B8" s="7" t="s">
        <v>4</v>
      </c>
      <c r="D8" s="24" t="s"/>
    </row>
    <row outlineLevel="0" r="9">
      <c r="A9" s="8" t="s"/>
      <c r="B9" s="9" t="s"/>
      <c r="C9" s="10" t="n"/>
      <c r="D9" s="25" t="s"/>
    </row>
    <row outlineLevel="0" r="10">
      <c r="A10" s="11" t="s">
        <v>5</v>
      </c>
      <c r="B10" s="12" t="s"/>
      <c r="D10" s="24" t="s"/>
    </row>
    <row outlineLevel="0" r="11">
      <c r="A11" s="13" t="s">
        <v>34</v>
      </c>
      <c r="B11" s="14" t="s">
        <v>35</v>
      </c>
      <c r="C11" s="15" t="n">
        <v>4500</v>
      </c>
      <c r="D11" s="26" t="s"/>
    </row>
    <row outlineLevel="0" r="12">
      <c r="A12" s="13" t="s">
        <v>36</v>
      </c>
      <c r="B12" s="14" t="s">
        <v>35</v>
      </c>
      <c r="C12" s="15" t="n">
        <v>4500</v>
      </c>
      <c r="D12" s="26" t="s"/>
    </row>
    <row outlineLevel="0" r="13">
      <c r="A13" s="13" t="n"/>
      <c r="B13" s="14" t="s">
        <v>9</v>
      </c>
      <c r="C13" s="15" t="n"/>
      <c r="D13" s="15" t="n">
        <f aca="false" ca="false" dt2D="false" dtr="false" t="normal">SUM(C11:D12)</f>
        <v>9000</v>
      </c>
    </row>
    <row outlineLevel="0" r="14">
      <c r="A14" s="13" t="s">
        <v>37</v>
      </c>
      <c r="B14" s="14" t="s">
        <v>38</v>
      </c>
      <c r="C14" s="15" t="n">
        <v>6847.84</v>
      </c>
      <c r="D14" s="26" t="s"/>
    </row>
    <row outlineLevel="0" r="15">
      <c r="A15" s="13" t="s">
        <v>39</v>
      </c>
      <c r="B15" s="14" t="s">
        <v>38</v>
      </c>
      <c r="C15" s="15" t="n">
        <v>6847.84</v>
      </c>
      <c r="D15" s="26" t="s"/>
    </row>
    <row outlineLevel="0" r="16">
      <c r="A16" s="13" t="s">
        <v>40</v>
      </c>
      <c r="B16" s="14" t="s">
        <v>38</v>
      </c>
      <c r="C16" s="15" t="n">
        <v>6847.84</v>
      </c>
      <c r="D16" s="26" t="s"/>
    </row>
    <row outlineLevel="0" r="17">
      <c r="A17" s="13" t="s">
        <v>41</v>
      </c>
      <c r="B17" s="14" t="s">
        <v>38</v>
      </c>
      <c r="C17" s="15" t="n">
        <v>6847.84</v>
      </c>
      <c r="D17" s="26" t="s"/>
    </row>
    <row outlineLevel="0" r="18">
      <c r="A18" s="13" t="s">
        <v>42</v>
      </c>
      <c r="B18" s="14" t="s">
        <v>38</v>
      </c>
      <c r="C18" s="15" t="n">
        <v>6847.84</v>
      </c>
      <c r="D18" s="26" t="s"/>
    </row>
    <row outlineLevel="0" r="19">
      <c r="A19" s="13" t="s">
        <v>43</v>
      </c>
      <c r="B19" s="14" t="s">
        <v>38</v>
      </c>
      <c r="C19" s="15" t="n">
        <v>6847.84</v>
      </c>
      <c r="D19" s="26" t="s"/>
    </row>
    <row outlineLevel="0" r="20">
      <c r="A20" s="13" t="s">
        <v>44</v>
      </c>
      <c r="B20" s="14" t="s">
        <v>38</v>
      </c>
      <c r="C20" s="15" t="n">
        <v>7089.92</v>
      </c>
      <c r="D20" s="26" t="s"/>
    </row>
    <row outlineLevel="0" r="21">
      <c r="A21" s="13" t="s">
        <v>45</v>
      </c>
      <c r="B21" s="14" t="s">
        <v>38</v>
      </c>
      <c r="C21" s="15" t="n">
        <v>7089.92</v>
      </c>
      <c r="D21" s="26" t="s"/>
    </row>
    <row outlineLevel="0" r="22">
      <c r="A22" s="13" t="s">
        <v>46</v>
      </c>
      <c r="B22" s="14" t="s">
        <v>38</v>
      </c>
      <c r="C22" s="15" t="n">
        <v>7089.92</v>
      </c>
      <c r="D22" s="26" t="s"/>
    </row>
    <row outlineLevel="0" r="23">
      <c r="A23" s="13" t="s">
        <v>47</v>
      </c>
      <c r="B23" s="14" t="s">
        <v>38</v>
      </c>
      <c r="C23" s="15" t="n">
        <v>7089.92</v>
      </c>
      <c r="D23" s="26" t="s"/>
    </row>
    <row outlineLevel="0" r="24">
      <c r="A24" s="13" t="n"/>
      <c r="B24" s="14" t="s">
        <v>9</v>
      </c>
      <c r="C24" s="15" t="n"/>
      <c r="D24" s="15" t="n">
        <f aca="false" ca="false" dt2D="false" dtr="false" t="normal">SUM(C14:D23)</f>
        <v>69446.71999999999</v>
      </c>
    </row>
    <row outlineLevel="0" r="25">
      <c r="A25" s="13" t="s">
        <v>46</v>
      </c>
      <c r="B25" s="14" t="s">
        <v>48</v>
      </c>
      <c r="C25" s="15" t="n">
        <v>14800</v>
      </c>
      <c r="D25" s="26" t="s"/>
    </row>
    <row outlineLevel="0" r="26">
      <c r="A26" s="13" t="s">
        <v>49</v>
      </c>
      <c r="B26" s="14" t="s">
        <v>50</v>
      </c>
      <c r="C26" s="15" t="n">
        <v>20000</v>
      </c>
      <c r="D26" s="26" t="s"/>
    </row>
    <row outlineLevel="0" r="27">
      <c r="A27" t="n"/>
      <c r="B27" t="n"/>
      <c r="C27" t="n"/>
    </row>
    <row outlineLevel="0" r="28">
      <c r="A28" s="27" t="s">
        <v>51</v>
      </c>
      <c r="B28" s="28" t="s"/>
      <c r="D28" s="24" t="s"/>
    </row>
  </sheetData>
  <mergeCells count="24">
    <mergeCell ref="A4:D4"/>
    <mergeCell ref="A6:D6"/>
    <mergeCell ref="A8:A9"/>
    <mergeCell ref="A10:B10"/>
    <mergeCell ref="B8:B9"/>
    <mergeCell ref="C8:D8"/>
    <mergeCell ref="C9:D9"/>
    <mergeCell ref="C10:D10"/>
    <mergeCell ref="C22:D22"/>
    <mergeCell ref="C19:D19"/>
    <mergeCell ref="C18:D18"/>
    <mergeCell ref="C17:D17"/>
    <mergeCell ref="C16:D16"/>
    <mergeCell ref="C15:D15"/>
    <mergeCell ref="C14:D14"/>
    <mergeCell ref="C12:D12"/>
    <mergeCell ref="C11:D11"/>
    <mergeCell ref="C21:D21"/>
    <mergeCell ref="C20:D20"/>
    <mergeCell ref="C23:D23"/>
    <mergeCell ref="A28:B28"/>
    <mergeCell ref="C26:D26"/>
    <mergeCell ref="C28:D28"/>
    <mergeCell ref="C25:D25"/>
  </mergeCells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2025-11-23T17:59:47Z</dcterms:modified>
</cp:coreProperties>
</file>