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360" yWindow="30" windowWidth="15315" windowHeight="11760"/>
  </bookViews>
  <sheets>
    <sheet name="Лист1" sheetId="1" r:id="rId1"/>
    <sheet name="Лист2" sheetId="2" r:id="rId2"/>
    <sheet name="Лист3" sheetId="3" r:id="rId3"/>
  </sheets>
  <calcPr calcId="124519"/>
</workbook>
</file>

<file path=xl/calcChain.xml><?xml version="1.0" encoding="utf-8"?>
<calcChain xmlns="http://schemas.openxmlformats.org/spreadsheetml/2006/main">
  <c r="J6" i="1"/>
  <c r="J7"/>
  <c r="J8"/>
  <c r="J9"/>
  <c r="J10"/>
  <c r="L10" s="1"/>
  <c r="J11"/>
  <c r="J12"/>
  <c r="J13"/>
  <c r="J14"/>
  <c r="L14" s="1"/>
  <c r="J15"/>
  <c r="J16"/>
  <c r="L16" s="1"/>
  <c r="J17"/>
  <c r="J18"/>
  <c r="L18" s="1"/>
  <c r="J19"/>
  <c r="J20"/>
  <c r="J21"/>
  <c r="J22"/>
  <c r="L22" s="1"/>
  <c r="J23"/>
  <c r="J24"/>
  <c r="J25"/>
  <c r="J26"/>
  <c r="L26" s="1"/>
  <c r="J27"/>
  <c r="J28"/>
  <c r="J29"/>
  <c r="J30"/>
  <c r="L30" s="1"/>
  <c r="J31"/>
  <c r="J32"/>
  <c r="J33"/>
  <c r="J34"/>
  <c r="L34" s="1"/>
  <c r="J35"/>
  <c r="J5"/>
  <c r="A6"/>
  <c r="A7"/>
  <c r="A8" s="1"/>
  <c r="A9" s="1"/>
  <c r="A10" s="1"/>
  <c r="A11" s="1"/>
  <c r="A12" s="1"/>
  <c r="A13" s="1"/>
  <c r="A14" s="1"/>
  <c r="A15" s="1"/>
  <c r="A16" s="1"/>
  <c r="A17" s="1"/>
  <c r="A18" s="1"/>
  <c r="A19" s="1"/>
  <c r="A20" s="1"/>
  <c r="A21" s="1"/>
  <c r="A22" s="1"/>
  <c r="A23" s="1"/>
  <c r="A24" s="1"/>
  <c r="A25" s="1"/>
  <c r="A26" s="1"/>
  <c r="A27" s="1"/>
  <c r="A28" s="1"/>
  <c r="A29" s="1"/>
  <c r="A30" s="1"/>
  <c r="A31" s="1"/>
  <c r="A32" s="1"/>
  <c r="A33" s="1"/>
  <c r="A34" s="1"/>
  <c r="A35" s="1"/>
  <c r="H36"/>
  <c r="I36"/>
  <c r="K36"/>
  <c r="L5"/>
  <c r="L7"/>
  <c r="L8"/>
  <c r="L9"/>
  <c r="L11"/>
  <c r="L12"/>
  <c r="L13"/>
  <c r="L15"/>
  <c r="L17"/>
  <c r="L19"/>
  <c r="L20"/>
  <c r="L21"/>
  <c r="L23"/>
  <c r="L24"/>
  <c r="L25"/>
  <c r="L27"/>
  <c r="L28"/>
  <c r="L29"/>
  <c r="L31"/>
  <c r="L32"/>
  <c r="L33"/>
  <c r="L35"/>
  <c r="G36"/>
  <c r="J36" l="1"/>
  <c r="L6"/>
  <c r="L36" s="1"/>
</calcChain>
</file>

<file path=xl/sharedStrings.xml><?xml version="1.0" encoding="utf-8"?>
<sst xmlns="http://schemas.openxmlformats.org/spreadsheetml/2006/main" count="131" uniqueCount="130">
  <si>
    <t xml:space="preserve">Список  </t>
  </si>
  <si>
    <t xml:space="preserve">инвесторов строительства газопровода в СНТ «Лесное» </t>
  </si>
  <si>
    <t>на 25.01.2018г.</t>
  </si>
  <si>
    <t>№ п/п</t>
  </si>
  <si>
    <t>ФИО</t>
  </si>
  <si>
    <t>кадастровый №</t>
  </si>
  <si>
    <t>адрес</t>
  </si>
  <si>
    <t>телефон</t>
  </si>
  <si>
    <t>примечание</t>
  </si>
  <si>
    <t>39: 15:120312:54</t>
  </si>
  <si>
    <t>ул.Центральная, 4</t>
  </si>
  <si>
    <t xml:space="preserve">Редков  Алексей  Васильевич  </t>
  </si>
  <si>
    <t>39:15:120312:7</t>
  </si>
  <si>
    <t xml:space="preserve">ул.Центральная, 12 </t>
  </si>
  <si>
    <t>Колонтаевская  Елена Станиславовна</t>
  </si>
  <si>
    <t>39:15:120312:35</t>
  </si>
  <si>
    <t>ул.Центральная, 15</t>
  </si>
  <si>
    <t xml:space="preserve">Газовый договор не вижу </t>
  </si>
  <si>
    <t>Росицкий  Дмитрий  Юрьевич</t>
  </si>
  <si>
    <t>ул.Центральная, 26</t>
  </si>
  <si>
    <t>автосервис</t>
  </si>
  <si>
    <t>Дяков  Алексей  Григорьевич</t>
  </si>
  <si>
    <t>39:15:120312:132</t>
  </si>
  <si>
    <t>ул.Центральная, 30</t>
  </si>
  <si>
    <t>Каминский Виталий Валерьевич</t>
  </si>
  <si>
    <t>39:15:120312:130</t>
  </si>
  <si>
    <t>ул.Центральная, 32</t>
  </si>
  <si>
    <t>Чельникин Николай Иванович</t>
  </si>
  <si>
    <t>39:15:120312:144</t>
  </si>
  <si>
    <t>ул.Центральная, 33</t>
  </si>
  <si>
    <t>Жук Александр Юрьевич</t>
  </si>
  <si>
    <t>39:15:120312:143</t>
  </si>
  <si>
    <t>ул.Центральная, 37</t>
  </si>
  <si>
    <t>Абрамов  Константин  Евгеньевич</t>
  </si>
  <si>
    <t>39:15:120312:154</t>
  </si>
  <si>
    <t>ул.Центральная, 43</t>
  </si>
  <si>
    <t>Дягилев  Сергей  Юрьевич</t>
  </si>
  <si>
    <t>39:15:120312:153</t>
  </si>
  <si>
    <t>ул.Центральная, 45</t>
  </si>
  <si>
    <t>Абдула Дмитрий Викторович</t>
  </si>
  <si>
    <t>39:15:120312:148</t>
  </si>
  <si>
    <t>ул.Центральная, 47</t>
  </si>
  <si>
    <t>Лаврик Александр Валерьевич</t>
  </si>
  <si>
    <t>ул.Центральная, 49</t>
  </si>
  <si>
    <t>Коломиец  Екатерина  Ивановна (Ивакин Иван)</t>
  </si>
  <si>
    <t>39:15:120312:22</t>
  </si>
  <si>
    <t>ул.Гражданская, 9</t>
  </si>
  <si>
    <t>Коровченко  Александр  Иванович</t>
  </si>
  <si>
    <t>39:15:120312:139</t>
  </si>
  <si>
    <t>ул.Лесная, 5</t>
  </si>
  <si>
    <t>Молчанов Аркадий Борисович</t>
  </si>
  <si>
    <t>39:15:120312:210</t>
  </si>
  <si>
    <t>ул.Лесная, 22</t>
  </si>
  <si>
    <t>Игонин  Андрей  Юрьевич</t>
  </si>
  <si>
    <t>39:15:120312:253</t>
  </si>
  <si>
    <t>ул.Лесная, 27</t>
  </si>
  <si>
    <t>Осипчук  Николай  Дмитриевич</t>
  </si>
  <si>
    <t>39:15:120312:199</t>
  </si>
  <si>
    <t>пер.Лесной, 6</t>
  </si>
  <si>
    <t>Ефимова  Валентина  Сергеевна</t>
  </si>
  <si>
    <t>39:15:120312:197</t>
  </si>
  <si>
    <t>пер.Лесной, 8</t>
  </si>
  <si>
    <t>Семенов Иван Александрович (сын), Александр Федорович, Лилия Михайловна</t>
  </si>
  <si>
    <t>пер.Лесной, 12</t>
  </si>
  <si>
    <t>Галушко Валентин Андреевич</t>
  </si>
  <si>
    <t>39:15:120312:95</t>
  </si>
  <si>
    <t>ул. Садовая 3,4</t>
  </si>
  <si>
    <t>Перегудов  Николай  Васильевич</t>
  </si>
  <si>
    <t>39:15:120312:100</t>
  </si>
  <si>
    <t>ул.Садовая, 9</t>
  </si>
  <si>
    <t>911-4563488</t>
  </si>
  <si>
    <t>Дьяков Юрий Александрович</t>
  </si>
  <si>
    <t>39:15:120312:779</t>
  </si>
  <si>
    <t>ул.Садовая, 9а</t>
  </si>
  <si>
    <t>Проверить  № тлф</t>
  </si>
  <si>
    <t>Беляев Валерий Михайлович</t>
  </si>
  <si>
    <t>?</t>
  </si>
  <si>
    <t>ул.Садовая, 12</t>
  </si>
  <si>
    <t>Покровский  Валентин  Иванович</t>
  </si>
  <si>
    <t>39:15:120312:235, 69</t>
  </si>
  <si>
    <t>Нестеренко Борис Иванович</t>
  </si>
  <si>
    <t>39:15:120312:75</t>
  </si>
  <si>
    <t>пер.Садовый, 3</t>
  </si>
  <si>
    <t>90-30-13</t>
  </si>
  <si>
    <t>Не член СНТ, договор идивидуала заключил</t>
  </si>
  <si>
    <t>Глазков Владимир Иванович</t>
  </si>
  <si>
    <t>39:15:120312:77</t>
  </si>
  <si>
    <t>Пер.Садовый, 4</t>
  </si>
  <si>
    <t>69-89-45</t>
  </si>
  <si>
    <t>Абрамов К-куратор</t>
  </si>
  <si>
    <t>Московская  Галина  Ивановна</t>
  </si>
  <si>
    <t>39:15:120312:78</t>
  </si>
  <si>
    <t>пер.Садовый, 5</t>
  </si>
  <si>
    <t>Лищенко  Леонид  Сергеевич</t>
  </si>
  <si>
    <t>39:15:120312:79</t>
  </si>
  <si>
    <t>пер.Садовый, 7</t>
  </si>
  <si>
    <t>Изюмов  Вадим  Владимирович, Кочкадаева Татьяна Вадимовна (дочь)</t>
  </si>
  <si>
    <t>39:15:120312:74</t>
  </si>
  <si>
    <t>пер.Садовый, 9</t>
  </si>
  <si>
    <t xml:space="preserve">Борисова  Юлия  Владимировна </t>
  </si>
  <si>
    <t>39:15:120312:70</t>
  </si>
  <si>
    <t>Пер. Садовый -11</t>
  </si>
  <si>
    <t xml:space="preserve">Чернецова Ольга Степановна  </t>
  </si>
  <si>
    <t>39:15:120312:85</t>
  </si>
  <si>
    <t xml:space="preserve">пер.Солнечный, 1 </t>
  </si>
  <si>
    <t>Председатель правления СНТ «Лесное»                           Дягилев С.Ю.</t>
  </si>
  <si>
    <t>Прокофьева Светлана Владимировна (Макшицкая)</t>
  </si>
  <si>
    <t>89114859091, 89520553840</t>
  </si>
  <si>
    <t>участок жены. жена, сын не вступали в СНТ, не заключили с СНТ договор пользоваии ИОП</t>
  </si>
  <si>
    <t>до января не будет, dm_abdula@yahoo.com</t>
  </si>
  <si>
    <t>51-28-38, 89291670115</t>
  </si>
  <si>
    <t>68-01-53, 89062303999</t>
  </si>
  <si>
    <t>911-8506702, 911-4691167, 911-8507513(сын)</t>
  </si>
  <si>
    <t>89097832059, 890524733559</t>
  </si>
  <si>
    <t xml:space="preserve">Тел. сына Юрия, Выяснить членство в СНТ </t>
  </si>
  <si>
    <t>95-11-92, 89114850492</t>
  </si>
  <si>
    <t>89114721592, 89114527329</t>
  </si>
  <si>
    <t>73-87-77, 89814759900</t>
  </si>
  <si>
    <t>89114883577, 89114893557, 8911-4958553(дочь)</t>
  </si>
  <si>
    <t>89114524992, 89114879970</t>
  </si>
  <si>
    <t>оплачено на 25.01.2018</t>
  </si>
  <si>
    <t xml:space="preserve">Дяченко Наталья Викторовна </t>
  </si>
  <si>
    <t>на 1 участника СМР+услуги тех. Заказчика  по смете</t>
  </si>
  <si>
    <t>остаток        -долг; +переплата</t>
  </si>
  <si>
    <t>дополнит. Расходы</t>
  </si>
  <si>
    <t>итого остаток        -долг; +переплата</t>
  </si>
  <si>
    <t>внесен целевой взнос на проектирование</t>
  </si>
  <si>
    <t>ИТОГО</t>
  </si>
  <si>
    <t>друг Жука, не член СНТ, договор с СНТ индивидуала не заключал</t>
  </si>
  <si>
    <t>пер.Садовый, 2, 2а</t>
  </si>
</sst>
</file>

<file path=xl/styles.xml><?xml version="1.0" encoding="utf-8"?>
<styleSheet xmlns="http://schemas.openxmlformats.org/spreadsheetml/2006/main">
  <fonts count="9">
    <font>
      <sz val="10"/>
      <name val="Arial Cyr"/>
      <charset val="204"/>
    </font>
    <font>
      <sz val="11"/>
      <name val="Times New Roman"/>
      <family val="1"/>
      <charset val="204"/>
    </font>
    <font>
      <b/>
      <sz val="16"/>
      <name val="Times New Roman"/>
      <family val="1"/>
      <charset val="204"/>
    </font>
    <font>
      <sz val="16"/>
      <name val="Times New Roman"/>
      <family val="1"/>
      <charset val="204"/>
    </font>
    <font>
      <sz val="12"/>
      <name val="Times New Roman"/>
      <family val="1"/>
      <charset val="204"/>
    </font>
    <font>
      <sz val="8"/>
      <name val="Arial Cyr"/>
      <charset val="204"/>
    </font>
    <font>
      <sz val="9"/>
      <name val="Times New Roman"/>
      <family val="1"/>
      <charset val="204"/>
    </font>
    <font>
      <sz val="9"/>
      <name val="Arial Cyr"/>
      <charset val="204"/>
    </font>
    <font>
      <sz val="10"/>
      <name val="Arial Cyr"/>
      <charset val="204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5">
    <xf numFmtId="0" fontId="0" fillId="0" borderId="0" xfId="0"/>
    <xf numFmtId="0" fontId="1" fillId="0" borderId="1" xfId="0" applyFont="1" applyBorder="1" applyAlignment="1">
      <alignment wrapText="1"/>
    </xf>
    <xf numFmtId="0" fontId="1" fillId="0" borderId="1" xfId="0" applyFont="1" applyBorder="1" applyAlignment="1">
      <alignment horizontal="center" wrapText="1"/>
    </xf>
    <xf numFmtId="0" fontId="1" fillId="0" borderId="1" xfId="0" applyFont="1" applyBorder="1" applyAlignment="1">
      <alignment vertical="top" wrapText="1"/>
    </xf>
    <xf numFmtId="0" fontId="0" fillId="0" borderId="0" xfId="0" applyBorder="1"/>
    <xf numFmtId="0" fontId="1" fillId="0" borderId="2" xfId="0" applyFont="1" applyBorder="1" applyAlignment="1">
      <alignment horizontal="center" wrapText="1"/>
    </xf>
    <xf numFmtId="0" fontId="1" fillId="0" borderId="2" xfId="0" applyFont="1" applyBorder="1" applyAlignment="1">
      <alignment wrapText="1"/>
    </xf>
    <xf numFmtId="0" fontId="6" fillId="0" borderId="3" xfId="0" applyFont="1" applyBorder="1" applyAlignment="1">
      <alignment horizontal="center" wrapText="1"/>
    </xf>
    <xf numFmtId="0" fontId="6" fillId="0" borderId="4" xfId="0" applyFont="1" applyBorder="1" applyAlignment="1">
      <alignment horizontal="center" wrapText="1"/>
    </xf>
    <xf numFmtId="0" fontId="6" fillId="0" borderId="4" xfId="0" applyFont="1" applyFill="1" applyBorder="1" applyAlignment="1">
      <alignment horizontal="center" wrapText="1"/>
    </xf>
    <xf numFmtId="0" fontId="6" fillId="0" borderId="5" xfId="0" applyFont="1" applyFill="1" applyBorder="1" applyAlignment="1">
      <alignment horizontal="center" wrapText="1"/>
    </xf>
    <xf numFmtId="0" fontId="7" fillId="0" borderId="0" xfId="0" applyFont="1"/>
    <xf numFmtId="0" fontId="6" fillId="0" borderId="6" xfId="0" applyFont="1" applyBorder="1" applyAlignment="1">
      <alignment horizontal="center" wrapText="1"/>
    </xf>
    <xf numFmtId="0" fontId="4" fillId="0" borderId="0" xfId="0" applyFont="1" applyBorder="1"/>
    <xf numFmtId="0" fontId="1" fillId="0" borderId="1" xfId="0" applyFont="1" applyBorder="1"/>
    <xf numFmtId="0" fontId="8" fillId="0" borderId="7" xfId="0" applyFont="1" applyBorder="1"/>
    <xf numFmtId="0" fontId="8" fillId="0" borderId="2" xfId="0" applyFont="1" applyBorder="1"/>
    <xf numFmtId="0" fontId="8" fillId="0" borderId="0" xfId="0" applyFont="1"/>
    <xf numFmtId="0" fontId="8" fillId="0" borderId="8" xfId="0" applyFont="1" applyBorder="1"/>
    <xf numFmtId="0" fontId="8" fillId="0" borderId="1" xfId="0" applyFont="1" applyBorder="1"/>
    <xf numFmtId="0" fontId="8" fillId="0" borderId="1" xfId="0" applyFont="1" applyFill="1" applyBorder="1"/>
    <xf numFmtId="0" fontId="8" fillId="0" borderId="0" xfId="0" applyFont="1" applyBorder="1"/>
    <xf numFmtId="0" fontId="3" fillId="0" borderId="0" xfId="0" applyFont="1" applyBorder="1" applyAlignment="1">
      <alignment horizontal="center" wrapText="1"/>
    </xf>
    <xf numFmtId="0" fontId="0" fillId="0" borderId="0" xfId="0" applyBorder="1" applyAlignment="1"/>
    <xf numFmtId="0" fontId="2" fillId="0" borderId="0" xfId="0" applyFont="1" applyBorder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5"/>
  <sheetViews>
    <sheetView tabSelected="1" topLeftCell="A13" workbookViewId="0">
      <selection activeCell="H17" sqref="H17"/>
    </sheetView>
  </sheetViews>
  <sheetFormatPr defaultRowHeight="12.75"/>
  <cols>
    <col min="1" max="1" width="3.85546875" style="4" customWidth="1"/>
    <col min="2" max="2" width="16.140625" customWidth="1"/>
    <col min="4" max="4" width="12" customWidth="1"/>
    <col min="5" max="5" width="13.42578125" customWidth="1"/>
    <col min="6" max="6" width="19.140625" customWidth="1"/>
    <col min="7" max="7" width="9.42578125" customWidth="1"/>
    <col min="8" max="8" width="8.7109375" customWidth="1"/>
    <col min="9" max="9" width="11.5703125" customWidth="1"/>
    <col min="10" max="10" width="9" customWidth="1"/>
    <col min="11" max="11" width="7.85546875" customWidth="1"/>
    <col min="12" max="12" width="9.7109375" customWidth="1"/>
  </cols>
  <sheetData>
    <row r="1" spans="1:12" ht="20.25" customHeight="1">
      <c r="A1" s="24" t="s">
        <v>0</v>
      </c>
      <c r="B1" s="24"/>
      <c r="C1" s="24"/>
      <c r="D1" s="24"/>
      <c r="E1" s="24"/>
      <c r="F1" s="24"/>
      <c r="G1" s="23"/>
      <c r="H1" s="23"/>
      <c r="I1" s="23"/>
      <c r="J1" s="23"/>
      <c r="K1" s="23"/>
      <c r="L1" s="23"/>
    </row>
    <row r="2" spans="1:12" ht="40.5" customHeight="1">
      <c r="A2" s="22" t="s">
        <v>1</v>
      </c>
      <c r="B2" s="22"/>
      <c r="C2" s="22"/>
      <c r="D2" s="22"/>
      <c r="E2" s="22"/>
      <c r="F2" s="22"/>
      <c r="G2" s="23"/>
      <c r="H2" s="23"/>
      <c r="I2" s="23"/>
      <c r="J2" s="23"/>
      <c r="K2" s="23"/>
      <c r="L2" s="23"/>
    </row>
    <row r="3" spans="1:12" ht="21" thickBot="1">
      <c r="A3" s="22" t="s">
        <v>2</v>
      </c>
      <c r="B3" s="22"/>
      <c r="C3" s="22"/>
      <c r="D3" s="22"/>
      <c r="E3" s="22"/>
      <c r="F3" s="22"/>
      <c r="G3" s="23"/>
      <c r="H3" s="23"/>
      <c r="I3" s="23"/>
      <c r="J3" s="23"/>
      <c r="K3" s="23"/>
      <c r="L3" s="23"/>
    </row>
    <row r="4" spans="1:12" s="11" customFormat="1" ht="60.75" customHeight="1" thickBot="1">
      <c r="A4" s="7" t="s">
        <v>3</v>
      </c>
      <c r="B4" s="12" t="s">
        <v>4</v>
      </c>
      <c r="C4" s="8" t="s">
        <v>5</v>
      </c>
      <c r="D4" s="8" t="s">
        <v>6</v>
      </c>
      <c r="E4" s="8" t="s">
        <v>7</v>
      </c>
      <c r="F4" s="8" t="s">
        <v>8</v>
      </c>
      <c r="G4" s="9" t="s">
        <v>120</v>
      </c>
      <c r="H4" s="9" t="s">
        <v>126</v>
      </c>
      <c r="I4" s="9" t="s">
        <v>122</v>
      </c>
      <c r="J4" s="9" t="s">
        <v>123</v>
      </c>
      <c r="K4" s="9" t="s">
        <v>124</v>
      </c>
      <c r="L4" s="10" t="s">
        <v>125</v>
      </c>
    </row>
    <row r="5" spans="1:12" s="17" customFormat="1" ht="60" customHeight="1">
      <c r="A5" s="5">
        <v>1</v>
      </c>
      <c r="B5" s="6" t="s">
        <v>39</v>
      </c>
      <c r="C5" s="6" t="s">
        <v>40</v>
      </c>
      <c r="D5" s="6" t="s">
        <v>41</v>
      </c>
      <c r="E5" s="5">
        <v>89114595792</v>
      </c>
      <c r="F5" s="5" t="s">
        <v>109</v>
      </c>
      <c r="G5" s="15">
        <v>70000</v>
      </c>
      <c r="H5" s="16"/>
      <c r="I5" s="16">
        <v>137529</v>
      </c>
      <c r="J5" s="16">
        <f>SUM(G5+H5-I5)</f>
        <v>-67529</v>
      </c>
      <c r="K5" s="16">
        <v>52930</v>
      </c>
      <c r="L5" s="16">
        <f>SUM(J5-K5)</f>
        <v>-120459</v>
      </c>
    </row>
    <row r="6" spans="1:12" s="17" customFormat="1" ht="45">
      <c r="A6" s="2">
        <f>SUM(A5+1)</f>
        <v>2</v>
      </c>
      <c r="B6" s="3" t="s">
        <v>33</v>
      </c>
      <c r="C6" s="1" t="s">
        <v>34</v>
      </c>
      <c r="D6" s="1" t="s">
        <v>35</v>
      </c>
      <c r="E6" s="2">
        <v>89114603679</v>
      </c>
      <c r="F6" s="2"/>
      <c r="G6" s="18">
        <v>70000</v>
      </c>
      <c r="H6" s="19">
        <v>10000</v>
      </c>
      <c r="I6" s="19">
        <v>137530</v>
      </c>
      <c r="J6" s="16">
        <f t="shared" ref="J6:J35" si="0">SUM(G6+H6-I6)</f>
        <v>-57530</v>
      </c>
      <c r="K6" s="19">
        <v>52930</v>
      </c>
      <c r="L6" s="19">
        <f t="shared" ref="L6:L35" si="1">SUM(J6-K6)</f>
        <v>-110460</v>
      </c>
    </row>
    <row r="7" spans="1:12" s="17" customFormat="1" ht="45">
      <c r="A7" s="2">
        <f t="shared" ref="A7:A35" si="2">SUM(A6+1)</f>
        <v>3</v>
      </c>
      <c r="B7" s="1" t="s">
        <v>75</v>
      </c>
      <c r="C7" s="1" t="s">
        <v>76</v>
      </c>
      <c r="D7" s="1" t="s">
        <v>77</v>
      </c>
      <c r="E7" s="2">
        <v>89114514114</v>
      </c>
      <c r="F7" s="2" t="s">
        <v>114</v>
      </c>
      <c r="G7" s="18">
        <v>70000</v>
      </c>
      <c r="H7" s="19"/>
      <c r="I7" s="19">
        <v>137531</v>
      </c>
      <c r="J7" s="16">
        <f t="shared" si="0"/>
        <v>-67531</v>
      </c>
      <c r="K7" s="19">
        <v>52930</v>
      </c>
      <c r="L7" s="19">
        <f t="shared" si="1"/>
        <v>-120461</v>
      </c>
    </row>
    <row r="8" spans="1:12" s="17" customFormat="1" ht="45">
      <c r="A8" s="2">
        <f t="shared" si="2"/>
        <v>4</v>
      </c>
      <c r="B8" s="3" t="s">
        <v>99</v>
      </c>
      <c r="C8" s="1" t="s">
        <v>100</v>
      </c>
      <c r="D8" s="1" t="s">
        <v>101</v>
      </c>
      <c r="E8" s="2" t="s">
        <v>119</v>
      </c>
      <c r="F8" s="2"/>
      <c r="G8" s="18">
        <v>100000</v>
      </c>
      <c r="H8" s="19">
        <v>12500</v>
      </c>
      <c r="I8" s="19">
        <v>137532</v>
      </c>
      <c r="J8" s="16">
        <f t="shared" si="0"/>
        <v>-25032</v>
      </c>
      <c r="K8" s="19">
        <v>52930</v>
      </c>
      <c r="L8" s="19">
        <f t="shared" si="1"/>
        <v>-77962</v>
      </c>
    </row>
    <row r="9" spans="1:12" s="17" customFormat="1" ht="45">
      <c r="A9" s="2">
        <f t="shared" si="2"/>
        <v>5</v>
      </c>
      <c r="B9" s="1" t="s">
        <v>64</v>
      </c>
      <c r="C9" s="1" t="s">
        <v>65</v>
      </c>
      <c r="D9" s="1" t="s">
        <v>66</v>
      </c>
      <c r="E9" s="2">
        <v>89632939808</v>
      </c>
      <c r="F9" s="2" t="s">
        <v>121</v>
      </c>
      <c r="G9" s="18">
        <v>170000</v>
      </c>
      <c r="H9" s="19">
        <v>2500</v>
      </c>
      <c r="I9" s="19">
        <v>137533</v>
      </c>
      <c r="J9" s="16">
        <f t="shared" si="0"/>
        <v>34967</v>
      </c>
      <c r="K9" s="19">
        <v>52930</v>
      </c>
      <c r="L9" s="19">
        <f t="shared" si="1"/>
        <v>-17963</v>
      </c>
    </row>
    <row r="10" spans="1:12" s="17" customFormat="1" ht="45">
      <c r="A10" s="2">
        <f t="shared" si="2"/>
        <v>6</v>
      </c>
      <c r="B10" s="3" t="s">
        <v>85</v>
      </c>
      <c r="C10" s="1" t="s">
        <v>86</v>
      </c>
      <c r="D10" s="1" t="s">
        <v>87</v>
      </c>
      <c r="E10" s="2" t="s">
        <v>88</v>
      </c>
      <c r="F10" s="2" t="s">
        <v>89</v>
      </c>
      <c r="G10" s="18">
        <v>70000</v>
      </c>
      <c r="H10" s="19">
        <v>12500</v>
      </c>
      <c r="I10" s="19">
        <v>137534</v>
      </c>
      <c r="J10" s="16">
        <f t="shared" si="0"/>
        <v>-55034</v>
      </c>
      <c r="K10" s="19">
        <v>52930</v>
      </c>
      <c r="L10" s="19">
        <f t="shared" si="1"/>
        <v>-107964</v>
      </c>
    </row>
    <row r="11" spans="1:12" s="17" customFormat="1" ht="30">
      <c r="A11" s="2">
        <f t="shared" si="2"/>
        <v>7</v>
      </c>
      <c r="B11" s="3" t="s">
        <v>71</v>
      </c>
      <c r="C11" s="1" t="s">
        <v>72</v>
      </c>
      <c r="D11" s="1" t="s">
        <v>73</v>
      </c>
      <c r="E11" s="2" t="s">
        <v>113</v>
      </c>
      <c r="F11" s="2" t="s">
        <v>74</v>
      </c>
      <c r="G11" s="18">
        <v>70000</v>
      </c>
      <c r="H11" s="19"/>
      <c r="I11" s="19">
        <v>137535</v>
      </c>
      <c r="J11" s="16">
        <f t="shared" si="0"/>
        <v>-67535</v>
      </c>
      <c r="K11" s="19">
        <v>52930</v>
      </c>
      <c r="L11" s="19">
        <f t="shared" si="1"/>
        <v>-120465</v>
      </c>
    </row>
    <row r="12" spans="1:12" s="17" customFormat="1" ht="34.5" customHeight="1">
      <c r="A12" s="2">
        <f t="shared" si="2"/>
        <v>8</v>
      </c>
      <c r="B12" s="1" t="s">
        <v>36</v>
      </c>
      <c r="C12" s="1" t="s">
        <v>37</v>
      </c>
      <c r="D12" s="1" t="s">
        <v>38</v>
      </c>
      <c r="E12" s="2">
        <v>89506722513</v>
      </c>
      <c r="F12" s="2"/>
      <c r="G12" s="18">
        <v>170000</v>
      </c>
      <c r="H12" s="19">
        <v>10000</v>
      </c>
      <c r="I12" s="19">
        <v>137536</v>
      </c>
      <c r="J12" s="16">
        <f t="shared" si="0"/>
        <v>42464</v>
      </c>
      <c r="K12" s="19">
        <v>52930</v>
      </c>
      <c r="L12" s="19">
        <f t="shared" si="1"/>
        <v>-10466</v>
      </c>
    </row>
    <row r="13" spans="1:12" s="17" customFormat="1" ht="30">
      <c r="A13" s="2">
        <f t="shared" si="2"/>
        <v>9</v>
      </c>
      <c r="B13" s="3" t="s">
        <v>21</v>
      </c>
      <c r="C13" s="1" t="s">
        <v>22</v>
      </c>
      <c r="D13" s="1" t="s">
        <v>23</v>
      </c>
      <c r="E13" s="2">
        <v>89520514454</v>
      </c>
      <c r="F13" s="2"/>
      <c r="G13" s="18">
        <v>120000</v>
      </c>
      <c r="H13" s="20">
        <v>10000</v>
      </c>
      <c r="I13" s="19">
        <v>137537</v>
      </c>
      <c r="J13" s="16">
        <f t="shared" si="0"/>
        <v>-7537</v>
      </c>
      <c r="K13" s="19">
        <v>52930</v>
      </c>
      <c r="L13" s="19">
        <f t="shared" si="1"/>
        <v>-60467</v>
      </c>
    </row>
    <row r="14" spans="1:12" s="17" customFormat="1" ht="33.75" customHeight="1">
      <c r="A14" s="2">
        <f t="shared" si="2"/>
        <v>10</v>
      </c>
      <c r="B14" s="3" t="s">
        <v>59</v>
      </c>
      <c r="C14" s="1" t="s">
        <v>60</v>
      </c>
      <c r="D14" s="1" t="s">
        <v>61</v>
      </c>
      <c r="E14" s="2" t="s">
        <v>111</v>
      </c>
      <c r="F14" s="2"/>
      <c r="G14" s="18">
        <v>70000</v>
      </c>
      <c r="H14" s="20">
        <v>10000</v>
      </c>
      <c r="I14" s="19">
        <v>137538</v>
      </c>
      <c r="J14" s="16">
        <f t="shared" si="0"/>
        <v>-57538</v>
      </c>
      <c r="K14" s="19">
        <v>52930</v>
      </c>
      <c r="L14" s="19">
        <f t="shared" si="1"/>
        <v>-110468</v>
      </c>
    </row>
    <row r="15" spans="1:12" s="17" customFormat="1" ht="43.5" customHeight="1">
      <c r="A15" s="2">
        <f t="shared" si="2"/>
        <v>11</v>
      </c>
      <c r="B15" s="1" t="s">
        <v>30</v>
      </c>
      <c r="C15" s="1" t="s">
        <v>31</v>
      </c>
      <c r="D15" s="1" t="s">
        <v>32</v>
      </c>
      <c r="E15" s="2">
        <v>89114703272</v>
      </c>
      <c r="F15" s="2"/>
      <c r="G15" s="18">
        <v>50000</v>
      </c>
      <c r="H15" s="20">
        <v>12500</v>
      </c>
      <c r="I15" s="19">
        <v>137539</v>
      </c>
      <c r="J15" s="16">
        <f t="shared" si="0"/>
        <v>-75039</v>
      </c>
      <c r="K15" s="19">
        <v>52930</v>
      </c>
      <c r="L15" s="19">
        <f t="shared" si="1"/>
        <v>-127969</v>
      </c>
    </row>
    <row r="16" spans="1:12" s="17" customFormat="1" ht="30">
      <c r="A16" s="2">
        <f t="shared" si="2"/>
        <v>12</v>
      </c>
      <c r="B16" s="1" t="s">
        <v>53</v>
      </c>
      <c r="C16" s="1" t="s">
        <v>54</v>
      </c>
      <c r="D16" s="1" t="s">
        <v>55</v>
      </c>
      <c r="E16" s="2">
        <v>89114516733</v>
      </c>
      <c r="F16" s="2"/>
      <c r="G16" s="18">
        <v>70000</v>
      </c>
      <c r="H16" s="20">
        <v>12500</v>
      </c>
      <c r="I16" s="19">
        <v>137540</v>
      </c>
      <c r="J16" s="16">
        <f t="shared" si="0"/>
        <v>-55040</v>
      </c>
      <c r="K16" s="19">
        <v>52930</v>
      </c>
      <c r="L16" s="19">
        <f t="shared" si="1"/>
        <v>-107970</v>
      </c>
    </row>
    <row r="17" spans="1:12" s="17" customFormat="1" ht="90">
      <c r="A17" s="2">
        <f t="shared" si="2"/>
        <v>13</v>
      </c>
      <c r="B17" s="3" t="s">
        <v>96</v>
      </c>
      <c r="C17" s="1" t="s">
        <v>97</v>
      </c>
      <c r="D17" s="1" t="s">
        <v>98</v>
      </c>
      <c r="E17" s="2" t="s">
        <v>118</v>
      </c>
      <c r="F17" s="2"/>
      <c r="G17" s="18">
        <v>70000</v>
      </c>
      <c r="H17" s="20">
        <v>10000</v>
      </c>
      <c r="I17" s="19">
        <v>137541</v>
      </c>
      <c r="J17" s="16">
        <f t="shared" si="0"/>
        <v>-57541</v>
      </c>
      <c r="K17" s="19">
        <v>52930</v>
      </c>
      <c r="L17" s="19">
        <f t="shared" si="1"/>
        <v>-110471</v>
      </c>
    </row>
    <row r="18" spans="1:12" s="17" customFormat="1" ht="46.5" customHeight="1">
      <c r="A18" s="2">
        <f t="shared" si="2"/>
        <v>14</v>
      </c>
      <c r="B18" s="3" t="s">
        <v>24</v>
      </c>
      <c r="C18" s="1" t="s">
        <v>25</v>
      </c>
      <c r="D18" s="1" t="s">
        <v>26</v>
      </c>
      <c r="E18" s="2">
        <v>89062307777</v>
      </c>
      <c r="F18" s="1"/>
      <c r="G18" s="18"/>
      <c r="H18" s="19"/>
      <c r="I18" s="19">
        <v>137542</v>
      </c>
      <c r="J18" s="16">
        <f t="shared" si="0"/>
        <v>-137542</v>
      </c>
      <c r="K18" s="19">
        <v>52930</v>
      </c>
      <c r="L18" s="19">
        <f t="shared" si="1"/>
        <v>-190472</v>
      </c>
    </row>
    <row r="19" spans="1:12" s="17" customFormat="1" ht="60">
      <c r="A19" s="2">
        <f t="shared" si="2"/>
        <v>15</v>
      </c>
      <c r="B19" s="3" t="s">
        <v>44</v>
      </c>
      <c r="C19" s="1" t="s">
        <v>45</v>
      </c>
      <c r="D19" s="1" t="s">
        <v>46</v>
      </c>
      <c r="E19" s="2">
        <v>89527910561</v>
      </c>
      <c r="F19" s="2"/>
      <c r="G19" s="18">
        <v>70000</v>
      </c>
      <c r="H19" s="20">
        <v>12500</v>
      </c>
      <c r="I19" s="19">
        <v>137543</v>
      </c>
      <c r="J19" s="16">
        <f t="shared" si="0"/>
        <v>-55043</v>
      </c>
      <c r="K19" s="19">
        <v>52930</v>
      </c>
      <c r="L19" s="19">
        <f t="shared" si="1"/>
        <v>-107973</v>
      </c>
    </row>
    <row r="20" spans="1:12" s="17" customFormat="1" ht="45">
      <c r="A20" s="2">
        <f t="shared" si="2"/>
        <v>16</v>
      </c>
      <c r="B20" s="3" t="s">
        <v>14</v>
      </c>
      <c r="C20" s="1" t="s">
        <v>15</v>
      </c>
      <c r="D20" s="1" t="s">
        <v>16</v>
      </c>
      <c r="E20" s="2">
        <v>89114742988</v>
      </c>
      <c r="F20" s="2" t="s">
        <v>17</v>
      </c>
      <c r="G20" s="18"/>
      <c r="H20" s="20">
        <v>12500</v>
      </c>
      <c r="I20" s="19">
        <v>137544</v>
      </c>
      <c r="J20" s="16">
        <f t="shared" si="0"/>
        <v>-125044</v>
      </c>
      <c r="K20" s="19">
        <v>52930</v>
      </c>
      <c r="L20" s="19">
        <f t="shared" si="1"/>
        <v>-177974</v>
      </c>
    </row>
    <row r="21" spans="1:12" s="17" customFormat="1" ht="45">
      <c r="A21" s="2">
        <f t="shared" si="2"/>
        <v>17</v>
      </c>
      <c r="B21" s="3" t="s">
        <v>47</v>
      </c>
      <c r="C21" s="1" t="s">
        <v>48</v>
      </c>
      <c r="D21" s="1" t="s">
        <v>49</v>
      </c>
      <c r="E21" s="2" t="s">
        <v>110</v>
      </c>
      <c r="F21" s="2"/>
      <c r="G21" s="18">
        <v>120000</v>
      </c>
      <c r="H21" s="20">
        <v>12500</v>
      </c>
      <c r="I21" s="19">
        <v>137545</v>
      </c>
      <c r="J21" s="16">
        <f t="shared" si="0"/>
        <v>-5045</v>
      </c>
      <c r="K21" s="19">
        <v>52930</v>
      </c>
      <c r="L21" s="19">
        <f t="shared" si="1"/>
        <v>-57975</v>
      </c>
    </row>
    <row r="22" spans="1:12" s="17" customFormat="1" ht="45" customHeight="1">
      <c r="A22" s="2">
        <f t="shared" si="2"/>
        <v>18</v>
      </c>
      <c r="B22" s="1" t="s">
        <v>42</v>
      </c>
      <c r="C22" s="1"/>
      <c r="D22" s="1" t="s">
        <v>43</v>
      </c>
      <c r="E22" s="2">
        <v>89118621000</v>
      </c>
      <c r="F22" s="2" t="s">
        <v>128</v>
      </c>
      <c r="G22" s="18">
        <v>50000</v>
      </c>
      <c r="H22" s="19"/>
      <c r="I22" s="19">
        <v>137546</v>
      </c>
      <c r="J22" s="16">
        <f t="shared" si="0"/>
        <v>-87546</v>
      </c>
      <c r="K22" s="19">
        <v>52930</v>
      </c>
      <c r="L22" s="19">
        <f t="shared" si="1"/>
        <v>-140476</v>
      </c>
    </row>
    <row r="23" spans="1:12" s="17" customFormat="1" ht="78" customHeight="1">
      <c r="A23" s="2">
        <f t="shared" si="2"/>
        <v>19</v>
      </c>
      <c r="B23" s="3" t="s">
        <v>93</v>
      </c>
      <c r="C23" s="1" t="s">
        <v>94</v>
      </c>
      <c r="D23" s="1" t="s">
        <v>95</v>
      </c>
      <c r="E23" s="2" t="s">
        <v>117</v>
      </c>
      <c r="F23" s="2"/>
      <c r="G23" s="18">
        <v>140000</v>
      </c>
      <c r="H23" s="19">
        <v>12500</v>
      </c>
      <c r="I23" s="19">
        <v>137547</v>
      </c>
      <c r="J23" s="16">
        <f t="shared" si="0"/>
        <v>14953</v>
      </c>
      <c r="K23" s="19">
        <v>52930</v>
      </c>
      <c r="L23" s="19">
        <f t="shared" si="1"/>
        <v>-37977</v>
      </c>
    </row>
    <row r="24" spans="1:12" s="17" customFormat="1" ht="45">
      <c r="A24" s="2">
        <f t="shared" si="2"/>
        <v>20</v>
      </c>
      <c r="B24" s="3" t="s">
        <v>50</v>
      </c>
      <c r="C24" s="1" t="s">
        <v>51</v>
      </c>
      <c r="D24" s="1" t="s">
        <v>52</v>
      </c>
      <c r="E24" s="2">
        <v>89212608470</v>
      </c>
      <c r="F24" s="2"/>
      <c r="G24" s="18">
        <v>170000</v>
      </c>
      <c r="H24" s="19"/>
      <c r="I24" s="19">
        <v>137548</v>
      </c>
      <c r="J24" s="16">
        <f t="shared" si="0"/>
        <v>32452</v>
      </c>
      <c r="K24" s="19">
        <v>52930</v>
      </c>
      <c r="L24" s="19">
        <f t="shared" si="1"/>
        <v>-20478</v>
      </c>
    </row>
    <row r="25" spans="1:12" s="17" customFormat="1" ht="45">
      <c r="A25" s="2">
        <f t="shared" si="2"/>
        <v>21</v>
      </c>
      <c r="B25" s="3" t="s">
        <v>90</v>
      </c>
      <c r="C25" s="1" t="s">
        <v>91</v>
      </c>
      <c r="D25" s="1" t="s">
        <v>92</v>
      </c>
      <c r="E25" s="2" t="s">
        <v>116</v>
      </c>
      <c r="F25" s="2"/>
      <c r="G25" s="18">
        <v>70000</v>
      </c>
      <c r="H25" s="19">
        <v>12500</v>
      </c>
      <c r="I25" s="19">
        <v>137549</v>
      </c>
      <c r="J25" s="16">
        <f t="shared" si="0"/>
        <v>-55049</v>
      </c>
      <c r="K25" s="19">
        <v>52930</v>
      </c>
      <c r="L25" s="19">
        <f t="shared" si="1"/>
        <v>-107979</v>
      </c>
    </row>
    <row r="26" spans="1:12" s="17" customFormat="1" ht="44.25" customHeight="1">
      <c r="A26" s="2">
        <f t="shared" si="2"/>
        <v>22</v>
      </c>
      <c r="B26" s="3" t="s">
        <v>80</v>
      </c>
      <c r="C26" s="1" t="s">
        <v>81</v>
      </c>
      <c r="D26" s="1" t="s">
        <v>82</v>
      </c>
      <c r="E26" s="2" t="s">
        <v>83</v>
      </c>
      <c r="F26" s="2" t="s">
        <v>84</v>
      </c>
      <c r="G26" s="18">
        <v>70000</v>
      </c>
      <c r="H26" s="20">
        <v>12500</v>
      </c>
      <c r="I26" s="19">
        <v>137550</v>
      </c>
      <c r="J26" s="16">
        <f t="shared" si="0"/>
        <v>-55050</v>
      </c>
      <c r="K26" s="19">
        <v>52930</v>
      </c>
      <c r="L26" s="19">
        <f t="shared" si="1"/>
        <v>-107980</v>
      </c>
    </row>
    <row r="27" spans="1:12" s="17" customFormat="1" ht="45">
      <c r="A27" s="2">
        <f t="shared" si="2"/>
        <v>23</v>
      </c>
      <c r="B27" s="3" t="s">
        <v>56</v>
      </c>
      <c r="C27" s="1" t="s">
        <v>57</v>
      </c>
      <c r="D27" s="1" t="s">
        <v>58</v>
      </c>
      <c r="E27" s="2">
        <v>89062179730</v>
      </c>
      <c r="F27" s="2"/>
      <c r="G27" s="18">
        <v>70000</v>
      </c>
      <c r="H27" s="20">
        <v>10000</v>
      </c>
      <c r="I27" s="19">
        <v>137551</v>
      </c>
      <c r="J27" s="16">
        <f t="shared" si="0"/>
        <v>-57551</v>
      </c>
      <c r="K27" s="19">
        <v>52930</v>
      </c>
      <c r="L27" s="19">
        <f t="shared" si="1"/>
        <v>-110481</v>
      </c>
    </row>
    <row r="28" spans="1:12" s="17" customFormat="1" ht="59.25" customHeight="1">
      <c r="A28" s="2">
        <f t="shared" si="2"/>
        <v>24</v>
      </c>
      <c r="B28" s="3" t="s">
        <v>67</v>
      </c>
      <c r="C28" s="1" t="s">
        <v>68</v>
      </c>
      <c r="D28" s="1" t="s">
        <v>69</v>
      </c>
      <c r="E28" s="2" t="s">
        <v>70</v>
      </c>
      <c r="F28" s="2"/>
      <c r="G28" s="18">
        <v>70000</v>
      </c>
      <c r="H28" s="20">
        <v>10000</v>
      </c>
      <c r="I28" s="19">
        <v>137552</v>
      </c>
      <c r="J28" s="16">
        <f t="shared" si="0"/>
        <v>-57552</v>
      </c>
      <c r="K28" s="19">
        <v>52930</v>
      </c>
      <c r="L28" s="19">
        <f t="shared" si="1"/>
        <v>-110482</v>
      </c>
    </row>
    <row r="29" spans="1:12" s="17" customFormat="1" ht="45">
      <c r="A29" s="2">
        <f t="shared" si="2"/>
        <v>25</v>
      </c>
      <c r="B29" s="3" t="s">
        <v>78</v>
      </c>
      <c r="C29" s="1" t="s">
        <v>79</v>
      </c>
      <c r="D29" s="1" t="s">
        <v>129</v>
      </c>
      <c r="E29" s="2" t="s">
        <v>115</v>
      </c>
      <c r="F29" s="2"/>
      <c r="G29" s="18">
        <v>170000</v>
      </c>
      <c r="H29" s="20">
        <v>12500</v>
      </c>
      <c r="I29" s="19">
        <v>137553</v>
      </c>
      <c r="J29" s="16">
        <f t="shared" si="0"/>
        <v>44947</v>
      </c>
      <c r="K29" s="19">
        <v>52930</v>
      </c>
      <c r="L29" s="19">
        <f t="shared" si="1"/>
        <v>-7983</v>
      </c>
    </row>
    <row r="30" spans="1:12" s="17" customFormat="1" ht="60">
      <c r="A30" s="2">
        <f t="shared" si="2"/>
        <v>26</v>
      </c>
      <c r="B30" s="1" t="s">
        <v>106</v>
      </c>
      <c r="C30" s="2" t="s">
        <v>9</v>
      </c>
      <c r="D30" s="1" t="s">
        <v>10</v>
      </c>
      <c r="E30" s="2" t="s">
        <v>107</v>
      </c>
      <c r="F30" s="2"/>
      <c r="G30" s="18">
        <v>150000</v>
      </c>
      <c r="H30" s="19"/>
      <c r="I30" s="19">
        <v>137554</v>
      </c>
      <c r="J30" s="16">
        <f t="shared" si="0"/>
        <v>12446</v>
      </c>
      <c r="K30" s="19">
        <v>52930</v>
      </c>
      <c r="L30" s="19">
        <f t="shared" si="1"/>
        <v>-40484</v>
      </c>
    </row>
    <row r="31" spans="1:12" s="17" customFormat="1" ht="45.75" customHeight="1">
      <c r="A31" s="2">
        <f t="shared" si="2"/>
        <v>27</v>
      </c>
      <c r="B31" s="1" t="s">
        <v>11</v>
      </c>
      <c r="C31" s="2" t="s">
        <v>12</v>
      </c>
      <c r="D31" s="1" t="s">
        <v>13</v>
      </c>
      <c r="E31" s="2">
        <v>89062350854</v>
      </c>
      <c r="F31" s="2" t="s">
        <v>108</v>
      </c>
      <c r="G31" s="18">
        <v>70000</v>
      </c>
      <c r="H31" s="20">
        <v>10000</v>
      </c>
      <c r="I31" s="19">
        <v>137555</v>
      </c>
      <c r="J31" s="16">
        <f t="shared" si="0"/>
        <v>-57555</v>
      </c>
      <c r="K31" s="19">
        <v>52930</v>
      </c>
      <c r="L31" s="19">
        <f t="shared" si="1"/>
        <v>-110485</v>
      </c>
    </row>
    <row r="32" spans="1:12" s="17" customFormat="1" ht="44.25" customHeight="1">
      <c r="A32" s="2">
        <f t="shared" si="2"/>
        <v>28</v>
      </c>
      <c r="B32" s="3" t="s">
        <v>18</v>
      </c>
      <c r="C32" s="1" t="s">
        <v>15</v>
      </c>
      <c r="D32" s="1" t="s">
        <v>19</v>
      </c>
      <c r="E32" s="2">
        <v>89520551242</v>
      </c>
      <c r="F32" s="2" t="s">
        <v>20</v>
      </c>
      <c r="G32" s="18">
        <v>70000</v>
      </c>
      <c r="H32" s="20">
        <v>12500</v>
      </c>
      <c r="I32" s="19">
        <v>137556</v>
      </c>
      <c r="J32" s="16">
        <f t="shared" si="0"/>
        <v>-55056</v>
      </c>
      <c r="K32" s="19">
        <v>52930</v>
      </c>
      <c r="L32" s="19">
        <f t="shared" si="1"/>
        <v>-107986</v>
      </c>
    </row>
    <row r="33" spans="1:12" s="17" customFormat="1" ht="74.25" customHeight="1">
      <c r="A33" s="2">
        <f t="shared" si="2"/>
        <v>29</v>
      </c>
      <c r="B33" s="1" t="s">
        <v>62</v>
      </c>
      <c r="C33" s="1"/>
      <c r="D33" s="1" t="s">
        <v>63</v>
      </c>
      <c r="E33" s="2" t="s">
        <v>112</v>
      </c>
      <c r="F33" s="2"/>
      <c r="G33" s="18">
        <v>160000</v>
      </c>
      <c r="H33" s="20">
        <v>12500</v>
      </c>
      <c r="I33" s="19">
        <v>137557</v>
      </c>
      <c r="J33" s="16">
        <f t="shared" si="0"/>
        <v>34943</v>
      </c>
      <c r="K33" s="19">
        <v>52930</v>
      </c>
      <c r="L33" s="19">
        <f t="shared" si="1"/>
        <v>-17987</v>
      </c>
    </row>
    <row r="34" spans="1:12" s="17" customFormat="1" ht="32.25" customHeight="1">
      <c r="A34" s="2">
        <f t="shared" si="2"/>
        <v>30</v>
      </c>
      <c r="B34" s="3" t="s">
        <v>27</v>
      </c>
      <c r="C34" s="1" t="s">
        <v>28</v>
      </c>
      <c r="D34" s="1" t="s">
        <v>29</v>
      </c>
      <c r="E34" s="2">
        <v>89003530890</v>
      </c>
      <c r="F34" s="2"/>
      <c r="G34" s="18">
        <v>170000</v>
      </c>
      <c r="H34" s="19"/>
      <c r="I34" s="19">
        <v>137558</v>
      </c>
      <c r="J34" s="16">
        <f t="shared" si="0"/>
        <v>32442</v>
      </c>
      <c r="K34" s="19">
        <v>52930</v>
      </c>
      <c r="L34" s="19">
        <f t="shared" si="1"/>
        <v>-20488</v>
      </c>
    </row>
    <row r="35" spans="1:12" s="17" customFormat="1" ht="45">
      <c r="A35" s="2">
        <f t="shared" si="2"/>
        <v>31</v>
      </c>
      <c r="B35" s="3" t="s">
        <v>102</v>
      </c>
      <c r="C35" s="1" t="s">
        <v>103</v>
      </c>
      <c r="D35" s="1" t="s">
        <v>104</v>
      </c>
      <c r="E35" s="2">
        <v>89062330465</v>
      </c>
      <c r="F35" s="2"/>
      <c r="G35" s="18">
        <v>170000</v>
      </c>
      <c r="H35" s="20">
        <v>12500</v>
      </c>
      <c r="I35" s="19">
        <v>137559</v>
      </c>
      <c r="J35" s="16">
        <f t="shared" si="0"/>
        <v>44941</v>
      </c>
      <c r="K35" s="19">
        <v>52930</v>
      </c>
      <c r="L35" s="19">
        <f t="shared" si="1"/>
        <v>-7989</v>
      </c>
    </row>
    <row r="36" spans="1:12" s="17" customFormat="1" ht="15">
      <c r="A36" s="14"/>
      <c r="B36" s="19" t="s">
        <v>127</v>
      </c>
      <c r="C36" s="19"/>
      <c r="D36" s="19"/>
      <c r="E36" s="19"/>
      <c r="F36" s="19"/>
      <c r="G36" s="19">
        <f t="shared" ref="G36:L36" si="3">SUM(G5:G35)</f>
        <v>2960000</v>
      </c>
      <c r="H36" s="19">
        <f t="shared" si="3"/>
        <v>257500</v>
      </c>
      <c r="I36" s="19">
        <f t="shared" si="3"/>
        <v>4263864</v>
      </c>
      <c r="J36" s="19">
        <f t="shared" si="3"/>
        <v>-1046364</v>
      </c>
      <c r="K36" s="19">
        <f t="shared" si="3"/>
        <v>1640830</v>
      </c>
      <c r="L36" s="19">
        <f t="shared" si="3"/>
        <v>-2687194</v>
      </c>
    </row>
    <row r="37" spans="1:12" s="17" customFormat="1">
      <c r="A37" s="21"/>
    </row>
    <row r="38" spans="1:12" s="17" customFormat="1">
      <c r="A38" s="21"/>
    </row>
    <row r="39" spans="1:12" s="17" customFormat="1">
      <c r="A39" s="21"/>
    </row>
    <row r="40" spans="1:12" s="17" customFormat="1">
      <c r="A40" s="21"/>
    </row>
    <row r="41" spans="1:12" s="17" customFormat="1">
      <c r="A41" s="21"/>
    </row>
    <row r="42" spans="1:12" s="17" customFormat="1" ht="15.75">
      <c r="A42" s="13" t="s">
        <v>105</v>
      </c>
    </row>
    <row r="43" spans="1:12" s="17" customFormat="1">
      <c r="A43" s="21"/>
    </row>
    <row r="44" spans="1:12" s="17" customFormat="1">
      <c r="A44" s="21"/>
    </row>
    <row r="45" spans="1:12" s="17" customFormat="1">
      <c r="A45" s="21"/>
    </row>
    <row r="46" spans="1:12" s="17" customFormat="1">
      <c r="A46" s="21"/>
    </row>
    <row r="47" spans="1:12" s="17" customFormat="1">
      <c r="A47" s="21"/>
    </row>
    <row r="48" spans="1:12" s="17" customFormat="1">
      <c r="A48" s="21"/>
    </row>
    <row r="49" spans="1:1" s="17" customFormat="1">
      <c r="A49" s="21"/>
    </row>
    <row r="50" spans="1:1" s="17" customFormat="1">
      <c r="A50" s="21"/>
    </row>
    <row r="51" spans="1:1" s="17" customFormat="1">
      <c r="A51" s="21"/>
    </row>
    <row r="52" spans="1:1" s="17" customFormat="1">
      <c r="A52" s="21"/>
    </row>
    <row r="53" spans="1:1" s="17" customFormat="1">
      <c r="A53" s="21"/>
    </row>
    <row r="54" spans="1:1" s="17" customFormat="1">
      <c r="A54" s="21"/>
    </row>
    <row r="55" spans="1:1" s="17" customFormat="1">
      <c r="A55" s="21"/>
    </row>
    <row r="56" spans="1:1" s="17" customFormat="1">
      <c r="A56" s="21"/>
    </row>
    <row r="57" spans="1:1" s="17" customFormat="1">
      <c r="A57" s="21"/>
    </row>
    <row r="58" spans="1:1" s="17" customFormat="1">
      <c r="A58" s="21"/>
    </row>
    <row r="59" spans="1:1" s="17" customFormat="1">
      <c r="A59" s="21"/>
    </row>
    <row r="60" spans="1:1" s="17" customFormat="1">
      <c r="A60" s="21"/>
    </row>
    <row r="61" spans="1:1" s="17" customFormat="1">
      <c r="A61" s="21"/>
    </row>
    <row r="62" spans="1:1" s="17" customFormat="1">
      <c r="A62" s="21"/>
    </row>
    <row r="63" spans="1:1" s="17" customFormat="1">
      <c r="A63" s="21"/>
    </row>
    <row r="64" spans="1:1" s="17" customFormat="1">
      <c r="A64" s="21"/>
    </row>
    <row r="65" spans="1:1" s="17" customFormat="1">
      <c r="A65" s="21"/>
    </row>
    <row r="66" spans="1:1" s="17" customFormat="1">
      <c r="A66" s="21"/>
    </row>
    <row r="67" spans="1:1" s="17" customFormat="1">
      <c r="A67" s="21"/>
    </row>
    <row r="68" spans="1:1" s="17" customFormat="1">
      <c r="A68" s="21"/>
    </row>
    <row r="69" spans="1:1" s="17" customFormat="1">
      <c r="A69" s="21"/>
    </row>
    <row r="70" spans="1:1" s="17" customFormat="1">
      <c r="A70" s="21"/>
    </row>
    <row r="71" spans="1:1" s="17" customFormat="1">
      <c r="A71" s="21"/>
    </row>
    <row r="72" spans="1:1" s="17" customFormat="1">
      <c r="A72" s="21"/>
    </row>
    <row r="73" spans="1:1" s="17" customFormat="1">
      <c r="A73" s="21"/>
    </row>
    <row r="74" spans="1:1" s="17" customFormat="1">
      <c r="A74" s="21"/>
    </row>
    <row r="75" spans="1:1" s="17" customFormat="1">
      <c r="A75" s="21"/>
    </row>
  </sheetData>
  <mergeCells count="3">
    <mergeCell ref="A2:L2"/>
    <mergeCell ref="A3:L3"/>
    <mergeCell ref="A1:L1"/>
  </mergeCells>
  <phoneticPr fontId="5" type="noConversion"/>
  <pageMargins left="0.78740157480314965" right="0.78740157480314965" top="0.98425196850393704" bottom="0.98425196850393704" header="0.51181102362204722" footer="0.51181102362204722"/>
  <pageSetup paperSize="9" orientation="landscape" horizontalDpi="0" verticalDpi="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2.75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affa-manager</dc:creator>
  <cp:lastModifiedBy>User</cp:lastModifiedBy>
  <cp:lastPrinted>2018-01-26T12:01:28Z</cp:lastPrinted>
  <dcterms:created xsi:type="dcterms:W3CDTF">2018-01-26T09:52:26Z</dcterms:created>
  <dcterms:modified xsi:type="dcterms:W3CDTF">2018-01-31T21:10:26Z</dcterms:modified>
</cp:coreProperties>
</file>